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30"/>
  <workbookPr/>
  <mc:AlternateContent xmlns:mc="http://schemas.openxmlformats.org/markup-compatibility/2006">
    <mc:Choice Requires="x15">
      <x15ac:absPath xmlns:x15ac="http://schemas.microsoft.com/office/spreadsheetml/2010/11/ac" url="/Users/rita.bernardo/Desktop/Curso Acessibilidade Challenge/Desafio 2-3/"/>
    </mc:Choice>
  </mc:AlternateContent>
  <xr:revisionPtr revIDLastSave="0" documentId="13_ncr:1_{E94107E3-88C7-B64B-BAB7-0355547DDCA2}" xr6:coauthVersionLast="47" xr6:coauthVersionMax="47" xr10:uidLastSave="{00000000-0000-0000-0000-000000000000}"/>
  <bookViews>
    <workbookView xWindow="160" yWindow="820" windowWidth="34240" windowHeight="19960" activeTab="1" xr2:uid="{F3272657-A191-41C3-86AC-698633183F1E}"/>
  </bookViews>
  <sheets>
    <sheet name="Instruções de preenchimento" sheetId="4" r:id="rId1"/>
    <sheet name="Exercício prático AccessMonitor" sheetId="5" r:id="rId2"/>
    <sheet name="Tipos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5" l="1" a="1"/>
  <c r="N10" i="5" s="1"/>
  <c r="O14" i="5" l="1"/>
  <c r="O15" i="5"/>
  <c r="O16" i="5"/>
  <c r="O17" i="5"/>
  <c r="O18" i="5"/>
  <c r="O19" i="5"/>
  <c r="O20" i="5"/>
  <c r="O21" i="5"/>
  <c r="O22" i="5"/>
  <c r="O13" i="5"/>
  <c r="E12" i="5"/>
  <c r="F12" i="5"/>
  <c r="G12" i="5"/>
  <c r="H12" i="5"/>
  <c r="I12" i="5"/>
  <c r="J12" i="5"/>
  <c r="K12" i="5"/>
  <c r="L12" i="5"/>
  <c r="M12" i="5"/>
  <c r="D12" i="5"/>
  <c r="N13" i="5"/>
  <c r="N22" i="5"/>
  <c r="N21" i="5"/>
  <c r="N20" i="5"/>
  <c r="N19" i="5"/>
  <c r="N18" i="5"/>
  <c r="N17" i="5"/>
  <c r="N16" i="5"/>
  <c r="N15" i="5"/>
  <c r="N14" i="5"/>
  <c r="O23" i="5" l="1"/>
  <c r="N2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<sst xmlns="http://schemas.openxmlformats.org/spreadsheetml/2006/main" count="87" uniqueCount="72">
  <si>
    <t>Designação do sítio web:</t>
  </si>
  <si>
    <t>Endereço do sítio web:</t>
  </si>
  <si>
    <t>Entidade:</t>
  </si>
  <si>
    <t>Data da análise</t>
  </si>
  <si>
    <t>Código</t>
  </si>
  <si>
    <t>Access Monitor</t>
  </si>
  <si>
    <t>Wave</t>
  </si>
  <si>
    <t>Andi</t>
  </si>
  <si>
    <t>Accessibility Insights</t>
  </si>
  <si>
    <t>axe Devtools</t>
  </si>
  <si>
    <t>Rocket Validator</t>
  </si>
  <si>
    <t>WCAG Contrast</t>
  </si>
  <si>
    <t>POSSÍVEIS SOLUÇÕES</t>
  </si>
  <si>
    <t>Aviso</t>
  </si>
  <si>
    <t>Erro</t>
  </si>
  <si>
    <t xml:space="preserve">Exercício prático: </t>
  </si>
  <si>
    <t>Efetuar a avaliação a uma amostra de páginas e inserir num template os principais erros</t>
  </si>
  <si>
    <t>Solução</t>
  </si>
  <si>
    <t>#01</t>
  </si>
  <si>
    <t>Instruções de preenchimento:</t>
  </si>
  <si>
    <t>Problemas Identificados no Access Monitor</t>
  </si>
  <si>
    <t>Número de erros</t>
  </si>
  <si>
    <t>Pontuação das páginas avaliadas no Access Monitor</t>
  </si>
  <si>
    <t>#02</t>
  </si>
  <si>
    <t>#10</t>
  </si>
  <si>
    <t>Pontuação média</t>
  </si>
  <si>
    <t>Tipo de prática</t>
  </si>
  <si>
    <t>%</t>
  </si>
  <si>
    <t>Locais de preenchimento</t>
  </si>
  <si>
    <t>Legenda:</t>
  </si>
  <si>
    <t>Atenção</t>
  </si>
  <si>
    <t>Os campos destacados em amarelo são campos de preenchimento</t>
  </si>
  <si>
    <t>Total</t>
  </si>
  <si>
    <t>1) Para começar, preencha os seguintes campos: designação do sítio web (nome do website), endereço (URL do website), entidade responsável (nome da organização responsável pelo website) e data da análise</t>
  </si>
  <si>
    <t>2) Escolha 10 páginas do seu website, incluíndo a página inicial para serem avaliadas neste exercício e preenche cada campo com o respetivo nome (por exemplo: página inicial, FAQ, etc.)</t>
  </si>
  <si>
    <r>
      <t xml:space="preserve">3) Identifique as práticas não aceitáveis e as que precisam ser vistas manualmente indicadas no Access Monitor. Para cada prática identificada, pode atribuir um código único que servirá como referência para a sua consulta futura. Atenção: Em "Tipo de prática" selecionar a opção </t>
    </r>
    <r>
      <rPr>
        <b/>
        <sz val="14"/>
        <color theme="1"/>
        <rFont val="Aptos Narrow"/>
      </rPr>
      <t>erro</t>
    </r>
    <r>
      <rPr>
        <sz val="14"/>
        <color theme="1"/>
        <rFont val="Aptos Narrow"/>
      </rPr>
      <t xml:space="preserve"> para problemas assinalados vermelho (X) ou a opção </t>
    </r>
    <r>
      <rPr>
        <b/>
        <sz val="14"/>
        <color theme="1"/>
        <rFont val="Aptos Narrow"/>
      </rPr>
      <t>aviso</t>
    </r>
    <r>
      <rPr>
        <sz val="14"/>
        <color theme="1"/>
        <rFont val="Aptos Narrow"/>
      </rPr>
      <t xml:space="preserve"> (- -) para problemas que precisam ser vistos manualmente </t>
    </r>
  </si>
  <si>
    <r>
      <t xml:space="preserve">4) Verifique se o erro identificado ocorre nas páginas selecionadas para este exercício. Se o mesmo erro estiver presente, deves inserir </t>
    </r>
    <r>
      <rPr>
        <b/>
        <sz val="14"/>
        <color theme="1"/>
        <rFont val="Aptos Narrow"/>
      </rPr>
      <t>1</t>
    </r>
    <r>
      <rPr>
        <sz val="14"/>
        <color theme="1"/>
        <rFont val="Aptos Narrow"/>
      </rPr>
      <t xml:space="preserve"> na respetiva página; caso contrário, mantém como </t>
    </r>
    <r>
      <rPr>
        <b/>
        <sz val="14"/>
        <color theme="1"/>
        <rFont val="Aptos Narrow"/>
      </rPr>
      <t>0</t>
    </r>
  </si>
  <si>
    <t>5) Analise as possíveis soluções para corrigir os erros identificados e lista-as de acordo com o seu respetivo código de erro</t>
  </si>
  <si>
    <t>Skills4Digital</t>
  </si>
  <si>
    <t>https://skills4digital.ipleiria.pt/</t>
  </si>
  <si>
    <t>Cursos</t>
  </si>
  <si>
    <t>Faqs</t>
  </si>
  <si>
    <t>Projeto</t>
  </si>
  <si>
    <t>Parceiros</t>
  </si>
  <si>
    <t>Atividades</t>
  </si>
  <si>
    <t>Curso - Inteligência Artificial para a Educação</t>
  </si>
  <si>
    <t>Curso - Aplicações de Marketing Digital</t>
  </si>
  <si>
    <t>Curso - Conceção de Materiais Digitais para o Ensino da Informática</t>
  </si>
  <si>
    <t>Curso - Criação de Documentos Digitais Acessiveis</t>
  </si>
  <si>
    <t>Processo de Candidatura/Inscrição</t>
  </si>
  <si>
    <t>Encontrei 31 imagens na página com alt=" (alt vazio)"</t>
  </si>
  <si>
    <t>Identifiquei 5 casos em que o atributo title do elemento link se limita a repetir o texto existente no link.</t>
  </si>
  <si>
    <t>Encontrei 1 link para contornar blocos de conteúdo</t>
  </si>
  <si>
    <t>Encontrei 2 cabeçalhos na página</t>
  </si>
  <si>
    <t>Localizei 2 combinações de cor cuja relação de contraste é inferior ao rácio mínimo de contraste permitido pelas WCAG</t>
  </si>
  <si>
    <t>Verifiquei que o idioma principal da página está marcado como "pt-PT"</t>
  </si>
  <si>
    <t>Identifiquei 0 cabeçalhos de nível 1. Devia haver um.</t>
  </si>
  <si>
    <t>Encontrei nesta página 1 atributo id repetido</t>
  </si>
  <si>
    <t>Localizei 45 combinações de cor cuja relação de contraste é inferior ao rácio mínimo de contraste permitido pelas WCAG</t>
  </si>
  <si>
    <t>#03</t>
  </si>
  <si>
    <t>#04</t>
  </si>
  <si>
    <t>#05</t>
  </si>
  <si>
    <t>#06</t>
  </si>
  <si>
    <t>#07</t>
  </si>
  <si>
    <t>#08</t>
  </si>
  <si>
    <t>#09</t>
  </si>
  <si>
    <t>Usar title apenas quando há informação complementar relevante</t>
  </si>
  <si>
    <t>Constatei que o primeiro link da página nos permite saltar para o conteúdo principal</t>
  </si>
  <si>
    <t xml:space="preserve">Ajustar as cores e aumentar o contraste para cumprir os rácios mínimos </t>
  </si>
  <si>
    <t>Adicionar um único H1/ Cabeçalho por página</t>
  </si>
  <si>
    <t>Garantir que cada id é único no HTML, evitando repetições</t>
  </si>
  <si>
    <t>Projeto PRR Skills4Digital - Insituto Politécnico de Leiria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</si>
</sst>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Nuno"/>
    </font>
    <font>
      <u/>
      <sz val="14"/>
      <color theme="10"/>
      <name val="Aptos Narrow"/>
      <family val="2"/>
      <scheme val="minor"/>
    </font>
    <font>
      <sz val="14"/>
      <color theme="1" tint="4.9989318521683403E-2"/>
      <name val="Aptos Narrow"/>
      <family val="2"/>
      <scheme val="minor"/>
    </font>
    <font>
      <b/>
      <sz val="14"/>
      <color theme="1"/>
      <name val="Aptos Narrow"/>
      <scheme val="minor"/>
    </font>
    <font>
      <b/>
      <sz val="18"/>
      <color theme="1"/>
      <name val="Aptos Narrow"/>
    </font>
    <font>
      <b/>
      <sz val="14"/>
      <color theme="1"/>
      <name val="Aptos Narrow"/>
    </font>
    <font>
      <sz val="14"/>
      <color theme="1"/>
      <name val="Aptos Narrow"/>
    </font>
    <font>
      <sz val="11"/>
      <color theme="1"/>
      <name val="Aptos Narrow"/>
    </font>
    <font>
      <b/>
      <sz val="16"/>
      <color theme="1"/>
      <name val="Aptos Narrow"/>
    </font>
    <font>
      <sz val="16"/>
      <color theme="1"/>
      <name val="Aptos Narrow"/>
    </font>
    <font>
      <b/>
      <sz val="12"/>
      <color theme="1"/>
      <name val="Aptos Narrow"/>
    </font>
    <font>
      <u/>
      <sz val="11"/>
      <color theme="10"/>
      <name val="Aptos Narrow"/>
    </font>
    <font>
      <sz val="11"/>
      <color theme="1"/>
      <name val="Aptos Narrow"/>
      <family val="2"/>
      <scheme val="minor"/>
    </font>
    <font>
      <b/>
      <sz val="16"/>
      <color theme="1"/>
      <name val="Aptos Narrow"/>
      <scheme val="minor"/>
    </font>
    <font>
      <sz val="14"/>
      <color rgb="FF000000"/>
      <name val="Aptos Narrow"/>
      <family val="2"/>
      <scheme val="minor"/>
    </font>
    <font>
      <b/>
      <sz val="14"/>
      <color theme="1" tint="4.9989318521683403E-2"/>
      <name val="Aptos Narrow"/>
      <scheme val="minor"/>
    </font>
    <font>
      <sz val="14"/>
      <color theme="1"/>
      <name val="Aptos Narrow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8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Font="1"/>
    <xf numFmtId="0" fontId="6" fillId="0" borderId="0" xfId="0" applyFont="1"/>
    <xf numFmtId="0" fontId="4" fillId="0" borderId="0" xfId="0" applyFont="1"/>
    <xf numFmtId="0" fontId="5" fillId="0" borderId="0" xfId="0" applyFont="1" applyAlignment="1">
      <alignment horizontal="right" indent="1"/>
    </xf>
    <xf numFmtId="0" fontId="3" fillId="2" borderId="0" xfId="0" applyFont="1" applyFill="1"/>
    <xf numFmtId="0" fontId="5" fillId="0" borderId="0" xfId="0" applyFont="1"/>
    <xf numFmtId="0" fontId="7" fillId="2" borderId="0" xfId="1" applyFont="1" applyFill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3" fillId="2" borderId="2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17" fillId="0" borderId="0" xfId="1" applyFont="1" applyFill="1" applyAlignment="1"/>
    <xf numFmtId="0" fontId="15" fillId="0" borderId="0" xfId="0" applyFont="1" applyAlignment="1">
      <alignment vertical="top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8" fillId="2" borderId="10" xfId="1" applyFont="1" applyFill="1" applyBorder="1" applyAlignment="1">
      <alignment horizontal="center" vertical="center" wrapText="1"/>
    </xf>
    <xf numFmtId="0" fontId="8" fillId="2" borderId="11" xfId="1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/>
    </xf>
    <xf numFmtId="0" fontId="8" fillId="2" borderId="14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center" vertical="center" wrapText="1"/>
    </xf>
    <xf numFmtId="0" fontId="8" fillId="2" borderId="16" xfId="1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 wrapText="1"/>
    </xf>
    <xf numFmtId="164" fontId="8" fillId="2" borderId="14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9" fontId="3" fillId="0" borderId="1" xfId="2" applyFont="1" applyBorder="1" applyAlignment="1">
      <alignment horizontal="center" vertical="center"/>
    </xf>
    <xf numFmtId="0" fontId="19" fillId="0" borderId="0" xfId="0" applyFont="1"/>
    <xf numFmtId="0" fontId="13" fillId="5" borderId="0" xfId="0" applyFont="1" applyFill="1"/>
    <xf numFmtId="0" fontId="15" fillId="5" borderId="0" xfId="0" applyFont="1" applyFill="1" applyAlignment="1">
      <alignment vertical="top" wrapText="1"/>
    </xf>
    <xf numFmtId="0" fontId="20" fillId="5" borderId="0" xfId="0" applyFont="1" applyFill="1" applyAlignment="1">
      <alignment horizontal="left"/>
    </xf>
    <xf numFmtId="0" fontId="20" fillId="2" borderId="0" xfId="0" applyFont="1" applyFill="1"/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3" fillId="3" borderId="19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9" fontId="3" fillId="0" borderId="6" xfId="2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21" fillId="4" borderId="10" xfId="1" applyFont="1" applyFill="1" applyBorder="1" applyAlignment="1">
      <alignment horizontal="center" vertical="center" wrapText="1"/>
    </xf>
    <xf numFmtId="0" fontId="21" fillId="4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9" fillId="0" borderId="1" xfId="2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7" fillId="0" borderId="0" xfId="1" quotePrefix="1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14" fontId="3" fillId="2" borderId="0" xfId="0" applyNumberFormat="1" applyFont="1" applyFill="1"/>
    <xf numFmtId="0" fontId="10" fillId="0" borderId="0" xfId="0" applyFont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/>
    </xf>
    <xf numFmtId="0" fontId="5" fillId="5" borderId="4" xfId="0" applyFont="1" applyFill="1" applyBorder="1" applyAlignment="1">
      <alignment horizontal="left" vertical="center"/>
    </xf>
    <xf numFmtId="0" fontId="5" fillId="5" borderId="5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center"/>
    </xf>
    <xf numFmtId="0" fontId="9" fillId="4" borderId="12" xfId="0" applyFont="1" applyFill="1" applyBorder="1" applyAlignment="1">
      <alignment horizontal="left" vertical="center" wrapText="1"/>
    </xf>
    <xf numFmtId="0" fontId="9" fillId="4" borderId="13" xfId="0" applyFont="1" applyFill="1" applyBorder="1" applyAlignment="1">
      <alignment horizontal="left" vertical="center" wrapText="1"/>
    </xf>
    <xf numFmtId="0" fontId="21" fillId="4" borderId="4" xfId="1" applyFont="1" applyFill="1" applyBorder="1" applyAlignment="1">
      <alignment horizontal="center" vertical="center" wrapText="1"/>
    </xf>
    <xf numFmtId="0" fontId="21" fillId="4" borderId="5" xfId="1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</cellXfs>
  <cellStyles count="3">
    <cellStyle name="Hiperligação" xfId="1" builtinId="8"/>
    <cellStyle name="Normal" xfId="0" builtinId="0"/>
    <cellStyle name="Percentagem" xfId="2" builtinId="5"/>
  </cellStyles>
  <dxfs count="3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A59D"/>
      <color rgb="FFFEE982"/>
      <color rgb="FFF15751"/>
      <color rgb="FFFF3300"/>
      <color rgb="FFFFCC66"/>
      <color rgb="FFFFCC00"/>
      <color rgb="FFFEF882"/>
      <color rgb="FFFFE1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253999</xdr:colOff>
      <xdr:row>119</xdr:row>
      <xdr:rowOff>165100</xdr:rowOff>
    </xdr:from>
    <xdr:to>
      <xdr:col>15</xdr:col>
      <xdr:colOff>11056</xdr:colOff>
      <xdr:row>144</xdr:row>
      <xdr:rowOff>38100</xdr:rowOff>
    </xdr:to>
    <xdr:pic>
      <xdr:nvPicPr>
        <xdr:cNvPr id="14" name="Imagem 13">
          <a:extLst>
            <a:ext uri="{FF2B5EF4-FFF2-40B4-BE49-F238E27FC236}">
              <a16:creationId xmlns:a16="http://schemas.microsoft.com/office/drawing/2014/main" id="{124642E6-2C88-C9C7-6712-E588B2D8F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3999" y="23380700"/>
          <a:ext cx="9904357" cy="4635500"/>
        </a:xfrm>
        <a:prstGeom prst="rect">
          <a:avLst/>
        </a:prstGeom>
      </xdr:spPr>
    </xdr:pic>
    <xdr:clientData/>
  </xdr:twoCellAnchor>
  <xdr:twoCellAnchor editAs="oneCell">
    <xdr:from>
      <xdr:col>0</xdr:col>
      <xdr:colOff>266700</xdr:colOff>
      <xdr:row>90</xdr:row>
      <xdr:rowOff>139700</xdr:rowOff>
    </xdr:from>
    <xdr:to>
      <xdr:col>14</xdr:col>
      <xdr:colOff>635000</xdr:colOff>
      <xdr:row>114</xdr:row>
      <xdr:rowOff>171362</xdr:rowOff>
    </xdr:to>
    <xdr:pic>
      <xdr:nvPicPr>
        <xdr:cNvPr id="15" name="Imagem 14">
          <a:extLst>
            <a:ext uri="{FF2B5EF4-FFF2-40B4-BE49-F238E27FC236}">
              <a16:creationId xmlns:a16="http://schemas.microsoft.com/office/drawing/2014/main" id="{5E8DB8E4-DB89-6F16-4B35-5313DD2F2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6700" y="17780000"/>
          <a:ext cx="9842500" cy="4603662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29</xdr:row>
      <xdr:rowOff>114300</xdr:rowOff>
    </xdr:from>
    <xdr:to>
      <xdr:col>14</xdr:col>
      <xdr:colOff>508000</xdr:colOff>
      <xdr:row>53</xdr:row>
      <xdr:rowOff>97199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id="{724F9282-8896-8452-7AA8-B256E3DE9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8600" y="6819900"/>
          <a:ext cx="9753600" cy="4554899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2</xdr:row>
      <xdr:rowOff>101600</xdr:rowOff>
    </xdr:from>
    <xdr:to>
      <xdr:col>15</xdr:col>
      <xdr:colOff>106004</xdr:colOff>
      <xdr:row>25</xdr:row>
      <xdr:rowOff>127000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id="{EF0EDC5C-D055-3DB0-F681-1A69678767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28600" y="1358900"/>
          <a:ext cx="10024704" cy="4686300"/>
        </a:xfrm>
        <a:prstGeom prst="rect">
          <a:avLst/>
        </a:prstGeom>
      </xdr:spPr>
    </xdr:pic>
    <xdr:clientData/>
  </xdr:twoCellAnchor>
  <xdr:twoCellAnchor editAs="oneCell">
    <xdr:from>
      <xdr:col>0</xdr:col>
      <xdr:colOff>139699</xdr:colOff>
      <xdr:row>56</xdr:row>
      <xdr:rowOff>127000</xdr:rowOff>
    </xdr:from>
    <xdr:to>
      <xdr:col>18</xdr:col>
      <xdr:colOff>25400</xdr:colOff>
      <xdr:row>87</xdr:row>
      <xdr:rowOff>11342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5FA2798D-F6BA-3F2D-4C3E-3509ACF11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699" y="12611100"/>
          <a:ext cx="11912601" cy="57898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02F88-0FCB-4F02-8333-C204CE622D04}">
  <dimension ref="A1:AD119"/>
  <sheetViews>
    <sheetView showGridLines="0" topLeftCell="A61" zoomScaleNormal="100" workbookViewId="0">
      <selection activeCell="P119" sqref="P119"/>
    </sheetView>
  </sheetViews>
  <sheetFormatPr baseColWidth="10" defaultColWidth="8.83203125" defaultRowHeight="15"/>
  <cols>
    <col min="1" max="1" width="8.83203125" style="23"/>
    <col min="2" max="2" width="9.5" style="23" customWidth="1"/>
    <col min="3" max="16" width="8.83203125" style="23"/>
    <col min="17" max="17" width="7" style="23" customWidth="1"/>
    <col min="18" max="18" width="8.83203125" style="23"/>
    <col min="19" max="19" width="5.33203125" style="23" customWidth="1"/>
    <col min="20" max="20" width="8.83203125" style="23"/>
    <col min="21" max="21" width="4.83203125" style="23" customWidth="1"/>
    <col min="22" max="16384" width="8.83203125" style="23"/>
  </cols>
  <sheetData>
    <row r="1" spans="1:30" s="21" customFormat="1" ht="60" customHeight="1">
      <c r="A1" s="18" t="s">
        <v>19</v>
      </c>
      <c r="B1" s="19"/>
      <c r="C1" s="19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71"/>
      <c r="U1" s="71"/>
      <c r="V1" s="20"/>
      <c r="W1" s="20"/>
      <c r="X1" s="20"/>
      <c r="Y1" s="20"/>
      <c r="Z1" s="20"/>
      <c r="AA1" s="20"/>
    </row>
    <row r="2" spans="1:30" ht="39" customHeight="1">
      <c r="A2" s="73" t="s">
        <v>33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</row>
    <row r="3" spans="1:30" ht="22" customHeight="1">
      <c r="B3" s="24"/>
      <c r="C3" s="25"/>
      <c r="D3" s="25"/>
    </row>
    <row r="4" spans="1:30">
      <c r="U4" s="49"/>
      <c r="V4" s="49"/>
      <c r="W4" s="49"/>
      <c r="X4" s="49"/>
      <c r="Y4" s="49"/>
      <c r="Z4" s="49"/>
      <c r="AA4" s="49"/>
      <c r="AB4" s="49"/>
      <c r="AC4" s="49"/>
      <c r="AD4" s="49"/>
    </row>
    <row r="5" spans="1:30" ht="23" customHeight="1">
      <c r="B5" s="26"/>
      <c r="C5" s="26"/>
      <c r="D5" s="26"/>
      <c r="E5" s="26"/>
      <c r="F5" s="26"/>
      <c r="U5" s="49"/>
      <c r="V5" s="49"/>
      <c r="W5" s="49"/>
      <c r="X5" s="49"/>
      <c r="Y5" s="49"/>
      <c r="Z5" s="49"/>
      <c r="AA5" s="49"/>
      <c r="AB5" s="49"/>
      <c r="AC5" s="49"/>
      <c r="AD5" s="49"/>
    </row>
    <row r="6" spans="1:30" ht="24">
      <c r="U6" s="49"/>
      <c r="V6" s="72" t="s">
        <v>30</v>
      </c>
      <c r="W6" s="72"/>
      <c r="X6" s="72"/>
      <c r="Y6" s="72"/>
      <c r="Z6" s="72"/>
      <c r="AA6" s="72"/>
      <c r="AB6" s="72"/>
      <c r="AC6" s="72"/>
      <c r="AD6" s="49"/>
    </row>
    <row r="7" spans="1:30">
      <c r="U7" s="49"/>
      <c r="V7" s="49"/>
      <c r="W7" s="49"/>
      <c r="X7" s="49"/>
      <c r="Y7" s="49"/>
      <c r="Z7" s="49"/>
      <c r="AA7" s="49"/>
      <c r="AB7" s="49"/>
      <c r="AC7" s="49"/>
      <c r="AD7" s="49"/>
    </row>
    <row r="8" spans="1:30" ht="19">
      <c r="U8" s="49"/>
      <c r="V8" s="52"/>
      <c r="W8" s="51" t="s">
        <v>31</v>
      </c>
      <c r="X8" s="51"/>
      <c r="Y8" s="51"/>
      <c r="Z8" s="51"/>
      <c r="AA8" s="51"/>
      <c r="AB8" s="51"/>
      <c r="AC8" s="51"/>
      <c r="AD8" s="49"/>
    </row>
    <row r="9" spans="1:30">
      <c r="C9" s="27"/>
      <c r="D9" s="27"/>
      <c r="E9" s="27"/>
      <c r="F9" s="27"/>
      <c r="G9" s="27"/>
      <c r="H9" s="27"/>
      <c r="I9" s="27"/>
      <c r="J9" s="27"/>
      <c r="K9" s="27"/>
      <c r="U9" s="49"/>
      <c r="V9" s="49"/>
      <c r="W9" s="49"/>
      <c r="X9" s="49"/>
      <c r="Y9" s="49"/>
      <c r="Z9" s="49"/>
      <c r="AA9" s="49"/>
      <c r="AB9" s="49"/>
      <c r="AC9" s="49"/>
      <c r="AD9" s="49"/>
    </row>
    <row r="10" spans="1:30" ht="24" customHeight="1">
      <c r="M10" s="28"/>
      <c r="N10" s="28"/>
      <c r="O10" s="28"/>
      <c r="P10" s="28"/>
      <c r="Q10" s="28"/>
      <c r="R10" s="28"/>
      <c r="U10" s="50"/>
      <c r="V10" s="50"/>
      <c r="W10" s="50"/>
      <c r="X10" s="50"/>
      <c r="Y10" s="49"/>
      <c r="Z10" s="49"/>
      <c r="AA10" s="49"/>
      <c r="AB10" s="49"/>
      <c r="AC10" s="49"/>
      <c r="AD10" s="49"/>
    </row>
    <row r="11" spans="1:30" ht="14.5" customHeight="1">
      <c r="M11" s="28"/>
      <c r="N11" s="28"/>
      <c r="O11" s="28"/>
      <c r="P11" s="28"/>
      <c r="Q11" s="28"/>
      <c r="R11" s="28"/>
      <c r="U11" s="50"/>
      <c r="V11" s="50"/>
      <c r="W11" s="50"/>
      <c r="X11" s="50"/>
      <c r="Y11" s="49"/>
      <c r="Z11" s="49"/>
      <c r="AA11" s="49"/>
      <c r="AB11" s="49"/>
      <c r="AC11" s="49"/>
      <c r="AD11" s="49"/>
    </row>
    <row r="12" spans="1:30" ht="14.5" customHeight="1">
      <c r="M12" s="28"/>
      <c r="N12" s="28"/>
      <c r="O12" s="28"/>
      <c r="P12" s="28"/>
      <c r="Q12" s="28"/>
      <c r="R12" s="28"/>
      <c r="U12" s="50"/>
      <c r="V12" s="50"/>
      <c r="W12" s="50"/>
      <c r="X12" s="50"/>
      <c r="Y12" s="49"/>
      <c r="Z12" s="49"/>
      <c r="AA12" s="49"/>
      <c r="AB12" s="49"/>
      <c r="AC12" s="49"/>
      <c r="AD12" s="49"/>
    </row>
    <row r="13" spans="1:30" ht="14.5" customHeight="1">
      <c r="M13" s="28"/>
      <c r="N13" s="28"/>
      <c r="O13" s="28"/>
      <c r="P13" s="28"/>
      <c r="Q13" s="28"/>
      <c r="R13" s="28"/>
      <c r="S13" s="28"/>
      <c r="T13" s="28"/>
      <c r="U13" s="28"/>
      <c r="V13" s="28"/>
    </row>
    <row r="14" spans="1:30" ht="14.5" customHeight="1">
      <c r="M14" s="28"/>
      <c r="N14" s="28"/>
      <c r="O14" s="28"/>
      <c r="P14" s="28"/>
      <c r="Q14" s="28"/>
      <c r="R14" s="28"/>
      <c r="S14" s="28"/>
      <c r="T14" s="28"/>
      <c r="U14" s="28"/>
      <c r="V14" s="28"/>
    </row>
    <row r="15" spans="1:30" ht="14.5" customHeight="1">
      <c r="M15" s="28"/>
      <c r="N15" s="28"/>
      <c r="O15" s="28"/>
      <c r="P15" s="28"/>
      <c r="Q15" s="28"/>
      <c r="R15" s="28"/>
      <c r="S15" s="28"/>
      <c r="T15" s="28"/>
      <c r="U15" s="28"/>
      <c r="V15" s="28"/>
    </row>
    <row r="16" spans="1:30" ht="14.5" customHeight="1">
      <c r="M16" s="28"/>
      <c r="N16" s="28"/>
      <c r="O16" s="28"/>
      <c r="P16" s="28"/>
      <c r="Q16" s="28"/>
      <c r="R16" s="28"/>
      <c r="S16" s="28"/>
      <c r="T16" s="28"/>
      <c r="U16" s="28"/>
      <c r="V16" s="28"/>
    </row>
    <row r="17" spans="1:22" ht="14.5" customHeight="1">
      <c r="M17" s="28"/>
      <c r="N17" s="28"/>
      <c r="O17" s="28"/>
      <c r="P17" s="28"/>
      <c r="Q17" s="28"/>
      <c r="R17" s="28"/>
      <c r="S17" s="28"/>
      <c r="T17" s="28"/>
      <c r="U17" s="28"/>
      <c r="V17" s="28"/>
    </row>
    <row r="18" spans="1:22" ht="14.5" customHeight="1">
      <c r="M18" s="28"/>
      <c r="N18" s="28"/>
      <c r="O18" s="28"/>
      <c r="P18" s="28"/>
      <c r="Q18" s="28"/>
      <c r="R18" s="28"/>
      <c r="S18" s="28"/>
      <c r="T18" s="28"/>
      <c r="U18" s="28"/>
      <c r="V18" s="28"/>
    </row>
    <row r="19" spans="1:22" ht="14.5" customHeight="1">
      <c r="M19" s="28"/>
      <c r="N19" s="28"/>
      <c r="O19" s="28"/>
      <c r="P19" s="28"/>
      <c r="Q19" s="28"/>
      <c r="R19" s="28"/>
      <c r="S19" s="28"/>
      <c r="T19" s="28"/>
      <c r="U19" s="28"/>
      <c r="V19" s="28"/>
    </row>
    <row r="20" spans="1:22" ht="14.5" customHeight="1">
      <c r="M20" s="28"/>
      <c r="N20" s="28"/>
      <c r="O20" s="28"/>
      <c r="P20" s="28"/>
      <c r="Q20" s="28"/>
      <c r="R20" s="28"/>
      <c r="S20" s="28"/>
      <c r="T20" s="28"/>
      <c r="U20" s="28"/>
      <c r="V20" s="28"/>
    </row>
    <row r="21" spans="1:22" ht="14.5" customHeight="1">
      <c r="M21" s="28"/>
      <c r="N21" s="28"/>
      <c r="O21" s="28"/>
      <c r="P21" s="28"/>
      <c r="Q21" s="28"/>
      <c r="R21" s="28"/>
      <c r="S21" s="28"/>
      <c r="T21" s="28"/>
      <c r="U21" s="28"/>
      <c r="V21" s="28"/>
    </row>
    <row r="22" spans="1:22" ht="14.5" customHeight="1">
      <c r="M22" s="28"/>
      <c r="N22" s="28"/>
      <c r="O22" s="28"/>
      <c r="P22" s="28"/>
      <c r="Q22" s="28"/>
      <c r="R22" s="28"/>
      <c r="S22" s="28"/>
      <c r="T22" s="28"/>
      <c r="U22" s="28"/>
      <c r="V22" s="28"/>
    </row>
    <row r="23" spans="1:22" ht="14.5" customHeight="1">
      <c r="M23" s="28"/>
      <c r="N23" s="28"/>
      <c r="O23" s="28"/>
      <c r="P23" s="28"/>
      <c r="Q23" s="28"/>
      <c r="R23" s="28"/>
      <c r="S23" s="28"/>
      <c r="T23" s="28"/>
      <c r="U23" s="28"/>
      <c r="V23" s="28"/>
    </row>
    <row r="24" spans="1:22" ht="14.5" customHeight="1">
      <c r="M24" s="28"/>
      <c r="N24" s="28"/>
      <c r="O24" s="28"/>
      <c r="P24" s="28"/>
      <c r="Q24" s="28"/>
      <c r="R24" s="28"/>
      <c r="S24" s="28"/>
      <c r="T24" s="28"/>
      <c r="U24" s="28"/>
      <c r="V24" s="28"/>
    </row>
    <row r="25" spans="1:22" ht="14.5" customHeight="1">
      <c r="M25" s="28"/>
      <c r="N25" s="28"/>
      <c r="O25" s="28"/>
      <c r="P25" s="28"/>
      <c r="Q25" s="28"/>
      <c r="R25" s="28"/>
      <c r="S25" s="28"/>
      <c r="T25" s="28"/>
      <c r="U25" s="28"/>
      <c r="V25" s="28"/>
    </row>
    <row r="26" spans="1:22" ht="14.5" customHeight="1">
      <c r="M26" s="28"/>
      <c r="N26" s="28"/>
      <c r="O26" s="28"/>
      <c r="P26" s="28"/>
      <c r="Q26" s="28"/>
      <c r="R26" s="28"/>
      <c r="S26" s="28"/>
      <c r="T26" s="28"/>
      <c r="U26" s="28"/>
      <c r="V26" s="28"/>
    </row>
    <row r="27" spans="1:22" ht="14.5" customHeight="1">
      <c r="M27" s="28"/>
      <c r="N27" s="28"/>
      <c r="O27" s="28"/>
      <c r="P27" s="28"/>
      <c r="Q27" s="28"/>
      <c r="R27" s="28"/>
      <c r="S27" s="28"/>
      <c r="T27" s="28"/>
      <c r="U27" s="28"/>
      <c r="V27" s="28"/>
    </row>
    <row r="29" spans="1:22" ht="19">
      <c r="A29" s="22" t="s">
        <v>34</v>
      </c>
    </row>
    <row r="33" spans="3:23">
      <c r="C33" s="27"/>
      <c r="D33" s="27"/>
      <c r="E33" s="27"/>
      <c r="F33" s="27"/>
      <c r="G33" s="27"/>
      <c r="H33" s="27"/>
      <c r="I33" s="27"/>
      <c r="J33" s="27"/>
      <c r="K33" s="27"/>
      <c r="L33" s="27"/>
    </row>
    <row r="35" spans="3:23" ht="15" customHeight="1">
      <c r="N35" s="28"/>
      <c r="O35" s="28"/>
      <c r="P35" s="28"/>
      <c r="Q35" s="28"/>
      <c r="R35" s="28"/>
      <c r="S35" s="28"/>
      <c r="T35" s="28"/>
      <c r="U35" s="28"/>
      <c r="V35" s="28"/>
    </row>
    <row r="36" spans="3:23" ht="15" customHeight="1">
      <c r="N36" s="28"/>
      <c r="O36" s="28"/>
      <c r="P36" s="28"/>
      <c r="Q36" s="28"/>
      <c r="R36" s="28"/>
      <c r="S36" s="28"/>
      <c r="T36" s="28"/>
      <c r="U36" s="28"/>
      <c r="V36" s="28"/>
    </row>
    <row r="37" spans="3:23" ht="15" customHeight="1">
      <c r="N37" s="28"/>
      <c r="O37" s="28"/>
      <c r="P37" s="28"/>
      <c r="Q37" s="28"/>
      <c r="R37" s="28"/>
      <c r="S37" s="28"/>
      <c r="T37" s="28"/>
      <c r="U37" s="28"/>
      <c r="V37" s="28"/>
    </row>
    <row r="38" spans="3:23" ht="15" customHeight="1">
      <c r="N38" s="28"/>
      <c r="O38" s="28"/>
      <c r="P38" s="28"/>
      <c r="Q38" s="28"/>
      <c r="R38" s="28"/>
      <c r="S38" s="28"/>
      <c r="T38" s="28"/>
      <c r="U38" s="28"/>
      <c r="V38" s="28"/>
    </row>
    <row r="39" spans="3:23" ht="15" customHeight="1">
      <c r="N39" s="28"/>
      <c r="O39" s="28"/>
      <c r="P39" s="28"/>
      <c r="Q39" s="28"/>
      <c r="R39" s="28"/>
      <c r="S39" s="28"/>
      <c r="T39" s="28"/>
      <c r="U39" s="28"/>
      <c r="V39" s="28"/>
    </row>
    <row r="40" spans="3:23" ht="15" customHeight="1">
      <c r="N40" s="28"/>
      <c r="O40" s="28"/>
      <c r="P40" s="28"/>
      <c r="Q40" s="28"/>
      <c r="R40" s="28"/>
      <c r="S40" s="28"/>
      <c r="T40" s="28"/>
      <c r="U40" s="28"/>
      <c r="V40" s="28"/>
    </row>
    <row r="41" spans="3:23" ht="15" customHeight="1">
      <c r="N41" s="28"/>
      <c r="O41" s="28"/>
      <c r="P41" s="28"/>
      <c r="Q41" s="28"/>
      <c r="R41" s="28"/>
      <c r="S41" s="28"/>
      <c r="T41" s="28"/>
      <c r="U41" s="28"/>
      <c r="V41" s="28"/>
    </row>
    <row r="42" spans="3:23" ht="15" customHeight="1">
      <c r="N42" s="28"/>
      <c r="O42" s="28"/>
      <c r="P42" s="28"/>
      <c r="Q42" s="28"/>
      <c r="R42" s="28"/>
      <c r="S42" s="28"/>
      <c r="T42" s="28"/>
      <c r="U42" s="28"/>
      <c r="V42" s="28"/>
      <c r="W42" s="28"/>
    </row>
    <row r="43" spans="3:23" ht="15" customHeight="1">
      <c r="N43" s="28"/>
      <c r="O43" s="28"/>
      <c r="P43" s="28"/>
      <c r="Q43" s="28"/>
      <c r="R43" s="28"/>
      <c r="S43" s="28"/>
      <c r="T43" s="28"/>
      <c r="U43" s="28"/>
      <c r="V43" s="28"/>
      <c r="W43" s="28"/>
    </row>
    <row r="44" spans="3:23" ht="15" customHeight="1">
      <c r="N44" s="28"/>
      <c r="O44" s="28"/>
      <c r="P44" s="28"/>
      <c r="Q44" s="28"/>
      <c r="R44" s="28"/>
      <c r="S44" s="28"/>
      <c r="T44" s="28"/>
      <c r="U44" s="28"/>
      <c r="V44" s="28"/>
      <c r="W44" s="28"/>
    </row>
    <row r="45" spans="3:23" ht="15" customHeight="1">
      <c r="N45" s="28"/>
      <c r="O45" s="28"/>
      <c r="P45" s="28"/>
      <c r="Q45" s="28"/>
      <c r="R45" s="28"/>
      <c r="S45" s="28"/>
      <c r="T45" s="28"/>
      <c r="U45" s="28"/>
      <c r="V45" s="28"/>
      <c r="W45" s="28"/>
    </row>
    <row r="56" spans="1:17" ht="65" customHeight="1">
      <c r="A56" s="74" t="s">
        <v>35</v>
      </c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</row>
    <row r="90" spans="1:1" ht="19">
      <c r="A90" s="22" t="s">
        <v>36</v>
      </c>
    </row>
    <row r="119" spans="1:1" ht="19">
      <c r="A119" s="22" t="s">
        <v>37</v>
      </c>
    </row>
  </sheetData>
  <mergeCells count="4">
    <mergeCell ref="T1:U1"/>
    <mergeCell ref="V6:AC6"/>
    <mergeCell ref="A2:R2"/>
    <mergeCell ref="A56:Q56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CE69301-A2B3-4960-ACE2-6264684FDEBD}">
          <x14:formula1>
            <xm:f>Tipos!$A$1:$A$2</xm:f>
          </x14:formula1>
          <xm:sqref>C3:D3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D590D-A57A-5E40-93CD-64E3D1BAD47D}">
  <dimension ref="A1:Q46"/>
  <sheetViews>
    <sheetView showGridLines="0" tabSelected="1" zoomScale="90" zoomScaleNormal="90" workbookViewId="0">
      <selection activeCell="D24" sqref="D24"/>
    </sheetView>
  </sheetViews>
  <sheetFormatPr baseColWidth="10" defaultColWidth="8.83203125" defaultRowHeight="15"/>
  <cols>
    <col min="1" max="1" width="29.83203125" customWidth="1"/>
    <col min="2" max="2" width="69.6640625" customWidth="1"/>
    <col min="3" max="3" width="17.6640625" customWidth="1"/>
    <col min="4" max="12" width="15.6640625" customWidth="1"/>
    <col min="13" max="13" width="17" customWidth="1"/>
    <col min="14" max="14" width="18.5" customWidth="1"/>
    <col min="15" max="15" width="12.6640625" style="45" customWidth="1"/>
    <col min="17" max="17" width="10.6640625" bestFit="1" customWidth="1"/>
  </cols>
  <sheetData>
    <row r="1" spans="1:17" ht="24">
      <c r="A1" s="2" t="s">
        <v>15</v>
      </c>
      <c r="D1" s="48" t="s">
        <v>29</v>
      </c>
    </row>
    <row r="2" spans="1:17" ht="22">
      <c r="A2" s="3" t="s">
        <v>16</v>
      </c>
      <c r="D2" s="5"/>
      <c r="E2" s="75" t="s">
        <v>28</v>
      </c>
      <c r="F2" s="75"/>
    </row>
    <row r="3" spans="1:17" ht="3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46"/>
      <c r="P3" s="1"/>
      <c r="Q3" s="3"/>
    </row>
    <row r="4" spans="1:17" ht="18" customHeight="1">
      <c r="A4" s="4" t="s">
        <v>0</v>
      </c>
      <c r="B4" s="5" t="s">
        <v>38</v>
      </c>
      <c r="C4" s="6"/>
      <c r="D4" s="6"/>
      <c r="E4" s="1"/>
      <c r="F4" s="1"/>
      <c r="G4" s="1"/>
      <c r="H4" s="1"/>
      <c r="I4" s="1"/>
      <c r="J4" s="1"/>
      <c r="K4" s="1"/>
      <c r="L4" s="1"/>
      <c r="M4" s="6"/>
      <c r="N4" s="1"/>
      <c r="O4" s="46"/>
      <c r="P4" s="1"/>
    </row>
    <row r="5" spans="1:17" ht="18" customHeight="1">
      <c r="A5" s="4" t="s">
        <v>1</v>
      </c>
      <c r="B5" s="7" t="s">
        <v>39</v>
      </c>
      <c r="C5" s="8"/>
      <c r="D5" s="8"/>
      <c r="E5" s="1"/>
      <c r="F5" s="1"/>
      <c r="G5" s="1"/>
      <c r="H5" s="1"/>
      <c r="I5" s="1"/>
      <c r="J5" s="1"/>
      <c r="K5" s="1"/>
      <c r="L5" s="1"/>
      <c r="M5" s="6"/>
      <c r="N5" s="1"/>
      <c r="O5" s="46"/>
      <c r="P5" s="1"/>
    </row>
    <row r="6" spans="1:17" ht="18" customHeight="1">
      <c r="A6" s="4" t="s">
        <v>2</v>
      </c>
      <c r="B6" s="5" t="s">
        <v>71</v>
      </c>
      <c r="C6" s="6"/>
      <c r="D6" s="6"/>
      <c r="E6" s="1"/>
      <c r="F6" s="1"/>
      <c r="G6" s="1"/>
      <c r="H6" s="1"/>
      <c r="I6" s="1"/>
      <c r="J6" s="1"/>
      <c r="K6" s="1"/>
      <c r="L6" s="1"/>
      <c r="M6" s="6"/>
      <c r="N6" s="1"/>
      <c r="O6" s="46"/>
      <c r="P6" s="1"/>
    </row>
    <row r="7" spans="1:17" ht="18" customHeight="1">
      <c r="A7" s="4" t="s">
        <v>3</v>
      </c>
      <c r="B7" s="70">
        <v>46104</v>
      </c>
      <c r="C7" s="1"/>
      <c r="D7" s="1"/>
      <c r="E7" s="1"/>
      <c r="F7" s="1"/>
      <c r="G7" s="1"/>
      <c r="H7" s="1"/>
      <c r="I7" s="1"/>
      <c r="J7" s="1"/>
      <c r="K7" s="1"/>
      <c r="L7" s="1"/>
      <c r="M7" s="75"/>
      <c r="N7" s="75"/>
      <c r="O7" s="46"/>
      <c r="P7" s="1"/>
    </row>
    <row r="8" spans="1:17" ht="15" customHeight="1">
      <c r="A8" s="1"/>
      <c r="B8" s="1"/>
      <c r="C8" s="1"/>
      <c r="D8" s="78"/>
      <c r="E8" s="78"/>
      <c r="F8" s="78"/>
      <c r="G8" s="78"/>
      <c r="H8" s="78"/>
      <c r="I8" s="78"/>
      <c r="J8" s="78"/>
      <c r="K8" s="78"/>
      <c r="L8" s="78"/>
      <c r="M8" s="78"/>
      <c r="N8" s="1"/>
      <c r="O8" s="46"/>
      <c r="P8" s="1"/>
    </row>
    <row r="9" spans="1:17" s="13" customFormat="1" ht="29.5" customHeight="1">
      <c r="A9" s="29"/>
      <c r="B9" s="30"/>
      <c r="C9" s="31"/>
      <c r="D9" s="36" t="s">
        <v>40</v>
      </c>
      <c r="E9" s="35" t="s">
        <v>41</v>
      </c>
      <c r="F9" s="35" t="s">
        <v>42</v>
      </c>
      <c r="G9" s="35" t="s">
        <v>44</v>
      </c>
      <c r="H9" s="35" t="s">
        <v>43</v>
      </c>
      <c r="I9" s="35" t="s">
        <v>49</v>
      </c>
      <c r="J9" s="35" t="s">
        <v>45</v>
      </c>
      <c r="K9" s="35" t="s">
        <v>46</v>
      </c>
      <c r="L9" s="35" t="s">
        <v>47</v>
      </c>
      <c r="M9" s="40" t="s">
        <v>48</v>
      </c>
      <c r="N9" s="81" t="s">
        <v>25</v>
      </c>
      <c r="O9" s="82"/>
      <c r="P9" s="12"/>
    </row>
    <row r="10" spans="1:17" s="13" customFormat="1" ht="48" customHeight="1">
      <c r="A10" s="37"/>
      <c r="B10" s="79" t="s">
        <v>22</v>
      </c>
      <c r="C10" s="80"/>
      <c r="D10" s="44">
        <v>8.3000000000000007</v>
      </c>
      <c r="E10" s="44">
        <v>8.3000000000000007</v>
      </c>
      <c r="F10" s="44">
        <v>8.3000000000000007</v>
      </c>
      <c r="G10" s="44">
        <v>8.3000000000000007</v>
      </c>
      <c r="H10" s="44">
        <v>8.3000000000000007</v>
      </c>
      <c r="I10" s="44">
        <v>7.8</v>
      </c>
      <c r="J10" s="44">
        <v>7.9</v>
      </c>
      <c r="K10" s="44">
        <v>7.9</v>
      </c>
      <c r="L10" s="44">
        <v>7.9</v>
      </c>
      <c r="M10" s="44">
        <v>8.1</v>
      </c>
      <c r="N10" s="83" cm="1">
        <f t="array" ref="N10">SUM(D10:M10/10)</f>
        <v>8.1100000000000012</v>
      </c>
      <c r="O10" s="84"/>
      <c r="P10" s="12"/>
    </row>
    <row r="11" spans="1:17" s="13" customFormat="1" ht="47" customHeight="1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12"/>
    </row>
    <row r="12" spans="1:17" s="13" customFormat="1" ht="29.5" customHeight="1">
      <c r="A12" s="16" t="s">
        <v>4</v>
      </c>
      <c r="B12" s="34" t="s">
        <v>20</v>
      </c>
      <c r="C12" s="43" t="s">
        <v>26</v>
      </c>
      <c r="D12" s="39" t="str">
        <f>D9</f>
        <v>Cursos</v>
      </c>
      <c r="E12" s="39" t="str">
        <f t="shared" ref="E12:M12" si="0">E9</f>
        <v>Faqs</v>
      </c>
      <c r="F12" s="39" t="str">
        <f t="shared" si="0"/>
        <v>Projeto</v>
      </c>
      <c r="G12" s="39" t="str">
        <f t="shared" si="0"/>
        <v>Atividades</v>
      </c>
      <c r="H12" s="39" t="str">
        <f t="shared" si="0"/>
        <v>Parceiros</v>
      </c>
      <c r="I12" s="39" t="str">
        <f t="shared" si="0"/>
        <v>Processo de Candidatura/Inscrição</v>
      </c>
      <c r="J12" s="39" t="str">
        <f t="shared" si="0"/>
        <v>Curso - Inteligência Artificial para a Educação</v>
      </c>
      <c r="K12" s="39" t="str">
        <f t="shared" si="0"/>
        <v>Curso - Aplicações de Marketing Digital</v>
      </c>
      <c r="L12" s="39" t="str">
        <f t="shared" si="0"/>
        <v>Curso - Conceção de Materiais Digitais para o Ensino da Informática</v>
      </c>
      <c r="M12" s="39" t="str">
        <f t="shared" si="0"/>
        <v>Curso - Criação de Documentos Digitais Acessiveis</v>
      </c>
      <c r="N12" s="60" t="s">
        <v>21</v>
      </c>
      <c r="O12" s="61" t="s">
        <v>27</v>
      </c>
      <c r="P12" s="12"/>
    </row>
    <row r="13" spans="1:17" s="13" customFormat="1" ht="40" customHeight="1">
      <c r="A13" s="32" t="s">
        <v>18</v>
      </c>
      <c r="B13" s="33" t="s">
        <v>50</v>
      </c>
      <c r="C13" s="11" t="s">
        <v>13</v>
      </c>
      <c r="D13" s="38">
        <v>1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1</v>
      </c>
      <c r="K13" s="38">
        <v>1</v>
      </c>
      <c r="L13" s="38">
        <v>1</v>
      </c>
      <c r="M13" s="41">
        <v>1</v>
      </c>
      <c r="N13" s="62">
        <f>SUM(D13:M13)</f>
        <v>5</v>
      </c>
      <c r="O13" s="47">
        <f>(SUM(D13:M13)/10)</f>
        <v>0.5</v>
      </c>
      <c r="P13" s="12"/>
    </row>
    <row r="14" spans="1:17" ht="40" customHeight="1">
      <c r="A14" s="32" t="s">
        <v>23</v>
      </c>
      <c r="B14" s="9" t="s">
        <v>51</v>
      </c>
      <c r="C14" s="11" t="s">
        <v>14</v>
      </c>
      <c r="D14" s="14">
        <v>1</v>
      </c>
      <c r="E14" s="14">
        <v>1</v>
      </c>
      <c r="F14" s="14">
        <v>1</v>
      </c>
      <c r="G14" s="15">
        <v>1</v>
      </c>
      <c r="H14" s="15">
        <v>1</v>
      </c>
      <c r="I14" s="14">
        <v>0</v>
      </c>
      <c r="J14" s="15">
        <v>0</v>
      </c>
      <c r="K14" s="15">
        <v>0</v>
      </c>
      <c r="L14" s="15">
        <v>0</v>
      </c>
      <c r="M14" s="42">
        <v>0</v>
      </c>
      <c r="N14" s="62">
        <f t="shared" ref="N14:N22" si="1">SUM(D14:M14)</f>
        <v>5</v>
      </c>
      <c r="O14" s="47">
        <f>(SUM(D14:M14)/10)</f>
        <v>0.5</v>
      </c>
      <c r="P14" s="1"/>
    </row>
    <row r="15" spans="1:17" ht="40" customHeight="1">
      <c r="A15" s="32" t="s">
        <v>59</v>
      </c>
      <c r="B15" s="9" t="s">
        <v>67</v>
      </c>
      <c r="C15" s="11" t="s">
        <v>13</v>
      </c>
      <c r="D15" s="14">
        <v>1</v>
      </c>
      <c r="E15" s="14">
        <v>0</v>
      </c>
      <c r="F15" s="14">
        <v>0</v>
      </c>
      <c r="G15" s="15">
        <v>0</v>
      </c>
      <c r="H15" s="15">
        <v>0</v>
      </c>
      <c r="I15" s="14">
        <v>0</v>
      </c>
      <c r="J15" s="15">
        <v>0</v>
      </c>
      <c r="K15" s="15">
        <v>0</v>
      </c>
      <c r="L15" s="15">
        <v>0</v>
      </c>
      <c r="M15" s="42">
        <v>0</v>
      </c>
      <c r="N15" s="62">
        <f t="shared" si="1"/>
        <v>1</v>
      </c>
      <c r="O15" s="47">
        <f>(SUM(D15:M15)/10)</f>
        <v>0.1</v>
      </c>
      <c r="P15" s="1"/>
    </row>
    <row r="16" spans="1:17" ht="40" customHeight="1">
      <c r="A16" s="32" t="s">
        <v>60</v>
      </c>
      <c r="B16" s="9" t="s">
        <v>52</v>
      </c>
      <c r="C16" s="11" t="s">
        <v>13</v>
      </c>
      <c r="D16" s="14">
        <v>1</v>
      </c>
      <c r="E16" s="14">
        <v>0</v>
      </c>
      <c r="F16" s="14">
        <v>0</v>
      </c>
      <c r="G16" s="15">
        <v>0</v>
      </c>
      <c r="H16" s="15">
        <v>0</v>
      </c>
      <c r="I16" s="14">
        <v>0</v>
      </c>
      <c r="J16" s="15">
        <v>0</v>
      </c>
      <c r="K16" s="15">
        <v>0</v>
      </c>
      <c r="L16" s="15">
        <v>0</v>
      </c>
      <c r="M16" s="42">
        <v>0</v>
      </c>
      <c r="N16" s="62">
        <f t="shared" si="1"/>
        <v>1</v>
      </c>
      <c r="O16" s="47">
        <f t="shared" ref="O16:O22" si="2">(SUM(D16:M16)/10)</f>
        <v>0.1</v>
      </c>
      <c r="P16" s="1"/>
    </row>
    <row r="17" spans="1:16" ht="40" customHeight="1">
      <c r="A17" s="32" t="s">
        <v>61</v>
      </c>
      <c r="B17" s="9" t="s">
        <v>53</v>
      </c>
      <c r="C17" s="11" t="s">
        <v>13</v>
      </c>
      <c r="D17" s="14">
        <v>1</v>
      </c>
      <c r="E17" s="14">
        <v>0</v>
      </c>
      <c r="F17" s="14">
        <v>0</v>
      </c>
      <c r="G17" s="15">
        <v>0</v>
      </c>
      <c r="H17" s="15">
        <v>0</v>
      </c>
      <c r="I17" s="14">
        <v>0</v>
      </c>
      <c r="J17" s="15">
        <v>0</v>
      </c>
      <c r="K17" s="15">
        <v>0</v>
      </c>
      <c r="L17" s="15">
        <v>0</v>
      </c>
      <c r="M17" s="42">
        <v>0</v>
      </c>
      <c r="N17" s="62">
        <f t="shared" si="1"/>
        <v>1</v>
      </c>
      <c r="O17" s="47">
        <f t="shared" si="2"/>
        <v>0.1</v>
      </c>
      <c r="P17" s="1"/>
    </row>
    <row r="18" spans="1:16" ht="40" customHeight="1">
      <c r="A18" s="32" t="s">
        <v>62</v>
      </c>
      <c r="B18" s="9" t="s">
        <v>54</v>
      </c>
      <c r="C18" s="11" t="s">
        <v>14</v>
      </c>
      <c r="D18" s="14">
        <v>0</v>
      </c>
      <c r="E18" s="14">
        <v>0</v>
      </c>
      <c r="F18" s="14">
        <v>0</v>
      </c>
      <c r="G18" s="15">
        <v>0</v>
      </c>
      <c r="H18" s="15">
        <v>0</v>
      </c>
      <c r="I18" s="14">
        <v>0</v>
      </c>
      <c r="J18" s="15">
        <v>0</v>
      </c>
      <c r="K18" s="15">
        <v>0</v>
      </c>
      <c r="L18" s="15">
        <v>0</v>
      </c>
      <c r="M18" s="42">
        <v>0</v>
      </c>
      <c r="N18" s="62">
        <f t="shared" si="1"/>
        <v>0</v>
      </c>
      <c r="O18" s="47">
        <f t="shared" si="2"/>
        <v>0</v>
      </c>
      <c r="P18" s="1"/>
    </row>
    <row r="19" spans="1:16" ht="40" customHeight="1">
      <c r="A19" s="32" t="s">
        <v>63</v>
      </c>
      <c r="B19" s="9" t="s">
        <v>55</v>
      </c>
      <c r="C19" s="11" t="s">
        <v>13</v>
      </c>
      <c r="D19" s="14">
        <v>1</v>
      </c>
      <c r="E19" s="14">
        <v>1</v>
      </c>
      <c r="F19" s="14">
        <v>1</v>
      </c>
      <c r="G19" s="15">
        <v>1</v>
      </c>
      <c r="H19" s="15">
        <v>1</v>
      </c>
      <c r="I19" s="14">
        <v>1</v>
      </c>
      <c r="J19" s="15">
        <v>1</v>
      </c>
      <c r="K19" s="15">
        <v>1</v>
      </c>
      <c r="L19" s="15">
        <v>1</v>
      </c>
      <c r="M19" s="42">
        <v>1</v>
      </c>
      <c r="N19" s="62">
        <f t="shared" si="1"/>
        <v>10</v>
      </c>
      <c r="O19" s="47">
        <f t="shared" si="2"/>
        <v>1</v>
      </c>
      <c r="P19" s="1"/>
    </row>
    <row r="20" spans="1:16" ht="40" customHeight="1">
      <c r="A20" s="32" t="s">
        <v>64</v>
      </c>
      <c r="B20" s="9" t="s">
        <v>56</v>
      </c>
      <c r="C20" s="11" t="s">
        <v>14</v>
      </c>
      <c r="D20" s="14">
        <v>1</v>
      </c>
      <c r="E20" s="14">
        <v>1</v>
      </c>
      <c r="F20" s="14">
        <v>1</v>
      </c>
      <c r="G20" s="15">
        <v>1</v>
      </c>
      <c r="H20" s="15">
        <v>1</v>
      </c>
      <c r="I20" s="14">
        <v>1</v>
      </c>
      <c r="J20" s="15">
        <v>1</v>
      </c>
      <c r="K20" s="15">
        <v>1</v>
      </c>
      <c r="L20" s="15">
        <v>1</v>
      </c>
      <c r="M20" s="42">
        <v>1</v>
      </c>
      <c r="N20" s="62">
        <f t="shared" si="1"/>
        <v>10</v>
      </c>
      <c r="O20" s="47">
        <f t="shared" si="2"/>
        <v>1</v>
      </c>
      <c r="P20" s="1"/>
    </row>
    <row r="21" spans="1:16" ht="40" customHeight="1">
      <c r="A21" s="32" t="s">
        <v>65</v>
      </c>
      <c r="B21" s="9" t="s">
        <v>57</v>
      </c>
      <c r="C21" s="11" t="s">
        <v>14</v>
      </c>
      <c r="D21" s="14">
        <v>1</v>
      </c>
      <c r="E21" s="14">
        <v>1</v>
      </c>
      <c r="F21" s="14">
        <v>1</v>
      </c>
      <c r="G21" s="15">
        <v>1</v>
      </c>
      <c r="H21" s="15">
        <v>1</v>
      </c>
      <c r="I21" s="14">
        <v>1</v>
      </c>
      <c r="J21" s="15">
        <v>1</v>
      </c>
      <c r="K21" s="15">
        <v>1</v>
      </c>
      <c r="L21" s="15">
        <v>1</v>
      </c>
      <c r="M21" s="57">
        <v>1</v>
      </c>
      <c r="N21" s="63">
        <f t="shared" si="1"/>
        <v>10</v>
      </c>
      <c r="O21" s="58">
        <f t="shared" si="2"/>
        <v>1</v>
      </c>
      <c r="P21" s="1"/>
    </row>
    <row r="22" spans="1:16" ht="40" customHeight="1">
      <c r="A22" s="17" t="s">
        <v>24</v>
      </c>
      <c r="B22" s="9" t="s">
        <v>58</v>
      </c>
      <c r="C22" s="11" t="s">
        <v>13</v>
      </c>
      <c r="D22" s="14">
        <v>1</v>
      </c>
      <c r="E22" s="14">
        <v>1</v>
      </c>
      <c r="F22" s="14">
        <v>1</v>
      </c>
      <c r="G22" s="15">
        <v>0</v>
      </c>
      <c r="H22" s="15">
        <v>1</v>
      </c>
      <c r="I22" s="14">
        <v>1</v>
      </c>
      <c r="J22" s="15">
        <v>0</v>
      </c>
      <c r="K22" s="15">
        <v>0</v>
      </c>
      <c r="L22" s="42">
        <v>0</v>
      </c>
      <c r="M22" s="10">
        <v>0</v>
      </c>
      <c r="N22" s="62">
        <f t="shared" si="1"/>
        <v>5</v>
      </c>
      <c r="O22" s="47">
        <f t="shared" si="2"/>
        <v>0.5</v>
      </c>
      <c r="P22" s="1"/>
    </row>
    <row r="23" spans="1:16" ht="27" customHeight="1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M23" s="59" t="s">
        <v>32</v>
      </c>
      <c r="N23" s="64">
        <f>SUM(N13:N22)</f>
        <v>48</v>
      </c>
      <c r="O23" s="65">
        <f>SUM(O13:O22)/10</f>
        <v>0.48000000000000009</v>
      </c>
      <c r="P23" s="1"/>
    </row>
    <row r="24" spans="1:16" ht="27" customHeight="1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46"/>
      <c r="O24" s="46"/>
      <c r="P24" s="1"/>
    </row>
    <row r="25" spans="1:16" ht="24.5" customHeight="1">
      <c r="A25" s="76" t="s">
        <v>12</v>
      </c>
      <c r="B25" s="77"/>
      <c r="C25" s="6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1"/>
    </row>
    <row r="26" spans="1:16" ht="28" customHeight="1">
      <c r="A26" s="68" t="s">
        <v>4</v>
      </c>
      <c r="B26" s="69" t="s">
        <v>17</v>
      </c>
      <c r="C26" s="12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46"/>
      <c r="P26" s="1"/>
    </row>
    <row r="27" spans="1:16" ht="19" customHeight="1">
      <c r="A27" s="10" t="s">
        <v>23</v>
      </c>
      <c r="B27" s="53" t="s">
        <v>66</v>
      </c>
      <c r="C27" s="67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46"/>
      <c r="P27" s="1"/>
    </row>
    <row r="28" spans="1:16" ht="19" customHeight="1">
      <c r="A28" s="10" t="s">
        <v>62</v>
      </c>
      <c r="B28" s="53" t="s">
        <v>68</v>
      </c>
      <c r="C28" s="67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46"/>
      <c r="P28" s="1"/>
    </row>
    <row r="29" spans="1:16" ht="19" customHeight="1">
      <c r="A29" s="10" t="s">
        <v>64</v>
      </c>
      <c r="B29" s="54" t="s">
        <v>69</v>
      </c>
      <c r="C29" s="67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46"/>
      <c r="P29" s="1"/>
    </row>
    <row r="30" spans="1:16" ht="19" customHeight="1">
      <c r="A30" s="10" t="s">
        <v>65</v>
      </c>
      <c r="B30" s="53" t="s">
        <v>70</v>
      </c>
      <c r="C30" s="67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46"/>
      <c r="P30" s="1"/>
    </row>
    <row r="31" spans="1:16" ht="19" customHeight="1">
      <c r="A31" s="10"/>
      <c r="B31" s="53"/>
      <c r="C31" s="67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46"/>
      <c r="P31" s="1"/>
    </row>
    <row r="32" spans="1:16" ht="19" customHeight="1">
      <c r="A32" s="10"/>
      <c r="B32" s="53"/>
      <c r="C32" s="67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46"/>
      <c r="P32" s="1"/>
    </row>
    <row r="33" spans="1:16" ht="19" customHeight="1">
      <c r="A33" s="10"/>
      <c r="B33" s="53"/>
      <c r="C33" s="67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46"/>
      <c r="P33" s="1"/>
    </row>
    <row r="34" spans="1:16" ht="19" customHeight="1">
      <c r="A34" s="10"/>
      <c r="B34" s="53"/>
      <c r="C34" s="67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46"/>
      <c r="P34" s="1"/>
    </row>
    <row r="35" spans="1:16" ht="28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46"/>
      <c r="P35" s="1"/>
    </row>
    <row r="36" spans="1:16" ht="28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46"/>
      <c r="P36" s="1"/>
    </row>
    <row r="37" spans="1:16" ht="1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46"/>
      <c r="P37" s="1"/>
    </row>
    <row r="38" spans="1:16" ht="1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46"/>
      <c r="P38" s="1"/>
    </row>
    <row r="39" spans="1:16" ht="1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46"/>
      <c r="P39" s="1"/>
    </row>
    <row r="40" spans="1:16" ht="1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46"/>
      <c r="P40" s="1"/>
    </row>
    <row r="41" spans="1:16" ht="1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46"/>
      <c r="P41" s="1"/>
    </row>
    <row r="42" spans="1:16" ht="1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46"/>
      <c r="P42" s="1"/>
    </row>
    <row r="43" spans="1:16" ht="1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46"/>
      <c r="P43" s="1"/>
    </row>
    <row r="44" spans="1:16" ht="1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46"/>
      <c r="P44" s="1"/>
    </row>
    <row r="45" spans="1:16" ht="1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46"/>
      <c r="P45" s="1"/>
    </row>
    <row r="46" spans="1:16" ht="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46"/>
      <c r="P46" s="1"/>
    </row>
  </sheetData>
  <mergeCells count="8">
    <mergeCell ref="E2:F2"/>
    <mergeCell ref="A25:B25"/>
    <mergeCell ref="M7:N7"/>
    <mergeCell ref="D8:M8"/>
    <mergeCell ref="B10:C10"/>
    <mergeCell ref="N9:O9"/>
    <mergeCell ref="N10:O10"/>
    <mergeCell ref="A11:O11"/>
  </mergeCells>
  <phoneticPr fontId="23" type="noConversion"/>
  <conditionalFormatting sqref="O13:O23">
    <cfRule type="cellIs" dxfId="2" priority="1" stopIfTrue="1" operator="between">
      <formula>0.01</formula>
      <formula>0.39</formula>
    </cfRule>
    <cfRule type="cellIs" dxfId="1" priority="2" stopIfTrue="1" operator="between">
      <formula>0.51</formula>
      <formula>1</formula>
    </cfRule>
    <cfRule type="cellIs" dxfId="0" priority="4" operator="between">
      <formula>0.4</formula>
      <formula>0.5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E4D9CC-FC9D-1445-BF52-C7EA03E6B4E6}">
          <x14:formula1>
            <xm:f>Tipos!$A$1:$A$2</xm:f>
          </x14:formula1>
          <xm:sqref>C13:C22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0AF35-C2EA-48C0-B4DA-8A4EFC520F83}">
  <dimension ref="A1:B7"/>
  <sheetViews>
    <sheetView workbookViewId="0">
      <selection activeCell="E18" sqref="E18"/>
    </sheetView>
  </sheetViews>
  <sheetFormatPr baseColWidth="10" defaultColWidth="8.83203125" defaultRowHeight="15"/>
  <cols>
    <col min="2" max="2" width="26.5" customWidth="1"/>
  </cols>
  <sheetData>
    <row r="1" spans="1:2">
      <c r="A1" t="s">
        <v>13</v>
      </c>
      <c r="B1" t="s">
        <v>6</v>
      </c>
    </row>
    <row r="2" spans="1:2">
      <c r="A2" t="s">
        <v>14</v>
      </c>
      <c r="B2" t="s">
        <v>8</v>
      </c>
    </row>
    <row r="3" spans="1:2">
      <c r="B3" t="s">
        <v>11</v>
      </c>
    </row>
    <row r="4" spans="1:2">
      <c r="B4" t="s">
        <v>7</v>
      </c>
    </row>
    <row r="5" spans="1:2">
      <c r="B5" t="s">
        <v>5</v>
      </c>
    </row>
    <row r="6" spans="1:2">
      <c r="B6" t="s">
        <v>10</v>
      </c>
    </row>
    <row r="7" spans="1:2">
      <c r="B7" t="s">
        <v>9</v>
      </c>
    </row>
  </sheetData>
  <dataValidations count="1">
    <dataValidation type="list" allowBlank="1" showInputMessage="1" showErrorMessage="1" sqref="A1:A2" xr:uid="{E8E3395B-1712-40B9-95C1-3036A95E5EE5}">
      <formula1>$A$1:$A$2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Instruções de preenchimento</vt:lpstr>
      <vt:lpstr>Exercício prático AccessMonitor</vt:lpstr>
      <vt:lpstr>Tipos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Filipe Faustino</dc:creator>
  <cp:keywords/>
  <dc:description/>
  <cp:lastModifiedBy>Rita Sofia Domingues Bernardo</cp:lastModifiedBy>
  <cp:revision/>
  <dcterms:created xsi:type="dcterms:W3CDTF">2024-07-15T10:48:31Z</dcterms:created>
  <dcterms:modified xsi:type="dcterms:W3CDTF">2026-03-31T11:38:20Z</dcterms:modified>
  <cp:category/>
  <cp:contentStatus/>
</cp:coreProperties>
</file>